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ndelin\Downloads\"/>
    </mc:Choice>
  </mc:AlternateContent>
  <xr:revisionPtr revIDLastSave="0" documentId="8_{FBB25CD1-6E3B-49BE-9041-F849674AC058}" xr6:coauthVersionLast="47" xr6:coauthVersionMax="47" xr10:uidLastSave="{00000000-0000-0000-0000-000000000000}"/>
  <workbookProtection lockStructure="1"/>
  <bookViews>
    <workbookView xWindow="21480" yWindow="-195" windowWidth="21840" windowHeight="13020" xr2:uid="{00000000-000D-0000-FFFF-FFFF00000000}"/>
  </bookViews>
  <sheets>
    <sheet name="Calculat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1" l="1"/>
  <c r="C17" i="1" l="1"/>
  <c r="C18" i="1"/>
  <c r="C19" i="1" l="1"/>
  <c r="G23" i="1" l="1"/>
  <c r="B23" i="1"/>
  <c r="N23" i="1"/>
</calcChain>
</file>

<file path=xl/sharedStrings.xml><?xml version="1.0" encoding="utf-8"?>
<sst xmlns="http://schemas.openxmlformats.org/spreadsheetml/2006/main" count="37" uniqueCount="34">
  <si>
    <t>Total Miles to be Traveled</t>
  </si>
  <si>
    <t>Cost of Gasoline per Gallon</t>
  </si>
  <si>
    <t>Mileage Reimbursement Rate</t>
  </si>
  <si>
    <t>Rental Car Cost</t>
  </si>
  <si>
    <t>Refueling</t>
  </si>
  <si>
    <t>Input Variables</t>
  </si>
  <si>
    <t>(Total Days in Trip * Car Rental Daily Price)</t>
  </si>
  <si>
    <t>(Total Miles Traveled / Rental Car Gas Mileage * Cost of Gasoline per Gallon)</t>
  </si>
  <si>
    <t>(Rental Car Daily Price + Refueling)</t>
  </si>
  <si>
    <t>Intermediate Class</t>
  </si>
  <si>
    <t>Standard Class</t>
  </si>
  <si>
    <t>Full-size Class</t>
  </si>
  <si>
    <t>15-Passenger Van</t>
  </si>
  <si>
    <t>Rental vs. Driving Personal Car Calculator</t>
  </si>
  <si>
    <t>(Total Miles to be Traveled * Mileage Reimbursement Rate)</t>
  </si>
  <si>
    <t>Traveler Must Input These Numbers:</t>
  </si>
  <si>
    <t># of Miles to be Traveled</t>
  </si>
  <si>
    <t># of Days in Trip</t>
  </si>
  <si>
    <t>Calculation Formulas:</t>
  </si>
  <si>
    <t>=</t>
  </si>
  <si>
    <t>Driving Personal Car Cost</t>
  </si>
  <si>
    <t>Analysis</t>
  </si>
  <si>
    <t>Calculation Results</t>
  </si>
  <si>
    <r>
      <rPr>
        <i/>
        <sz val="14"/>
        <rFont val="Arial"/>
        <family val="2"/>
      </rPr>
      <t>Average</t>
    </r>
    <r>
      <rPr>
        <sz val="14"/>
        <rFont val="Arial"/>
        <family val="2"/>
      </rPr>
      <t xml:space="preserve"> Rental Car Gas Mileage (MPG)</t>
    </r>
  </si>
  <si>
    <t>Total Rental Car Cost</t>
  </si>
  <si>
    <t>Rental Car</t>
  </si>
  <si>
    <t>Rental Car Cost per Day (see Price List)</t>
  </si>
  <si>
    <t>Mileage Reimbursement Cost</t>
  </si>
  <si>
    <r>
      <t>Rental Car Cost per Day</t>
    </r>
    <r>
      <rPr>
        <b/>
        <sz val="14"/>
        <rFont val="Arial"/>
        <family val="2"/>
      </rPr>
      <t>**</t>
    </r>
  </si>
  <si>
    <t>**Rental Car Cost Per Day</t>
  </si>
  <si>
    <t>Total Days in Trip*</t>
  </si>
  <si>
    <t>* # of days is defined as a 24-hour period, based on time of pick-up + a 3-hour grace period.</t>
  </si>
  <si>
    <t>since it represents a difference of:</t>
  </si>
  <si>
    <t>PLEASE NOTE: The traveler may drive their personal car on College business trips and be reimbursed at the personal car rate if the cost of personal car usage is not more than $50 greater than the cost of the Enterprise rental. For example, if a rental car costs $135 and driving their personal car costs $160, traveler may choose to drive their personal car and be reimbursed at the personal car rate of $160 since the difference between driving a rental and driving their personal car is less than $50. However, if the cost of driving their personal car is $190, then the the traveler must drive a rental car, or if they choose to drive their personal car, they will be reimbursed up to the $135 cost of the Enterprise rental, not the full mileage cost of $190, since the difference is greater than $50.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</si>
</sst>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0_);\(&quot;$&quot;#,##0.000\)"/>
    <numFmt numFmtId="166" formatCode="&quot;$&quot;#,##0.00"/>
    <numFmt numFmtId="167" formatCode="&quot;$&quot;#,##0.00;[Red]&quot;$&quot;#,##0.00"/>
  </numFmts>
  <fonts count="16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8"/>
      <color rgb="FF0000FF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4"/>
      <color indexed="12"/>
      <name val="Arial"/>
      <family val="2"/>
    </font>
    <font>
      <i/>
      <sz val="14"/>
      <name val="Arial"/>
      <family val="2"/>
    </font>
    <font>
      <b/>
      <sz val="14"/>
      <color rgb="FF0000FF"/>
      <name val="Arial"/>
      <family val="2"/>
    </font>
    <font>
      <b/>
      <sz val="18"/>
      <color rgb="FFFF0000"/>
      <name val="Arial"/>
      <family val="2"/>
    </font>
    <font>
      <b/>
      <sz val="24"/>
      <name val="Arial"/>
      <family val="2"/>
    </font>
    <font>
      <b/>
      <i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vertical="center"/>
      <protection locked="0"/>
    </xf>
    <xf numFmtId="0" fontId="8" fillId="0" borderId="1" xfId="0" applyFont="1" applyBorder="1" applyProtection="1"/>
    <xf numFmtId="0" fontId="8" fillId="0" borderId="3" xfId="0" applyFont="1" applyBorder="1" applyProtection="1"/>
    <xf numFmtId="8" fontId="10" fillId="0" borderId="5" xfId="2" applyNumberFormat="1" applyFont="1" applyBorder="1" applyAlignment="1" applyProtection="1"/>
    <xf numFmtId="165" fontId="2" fillId="0" borderId="2" xfId="2" applyNumberFormat="1" applyFont="1" applyBorder="1" applyAlignment="1" applyProtection="1"/>
    <xf numFmtId="164" fontId="2" fillId="0" borderId="6" xfId="1" applyNumberFormat="1" applyFont="1" applyBorder="1" applyAlignment="1" applyProtection="1"/>
    <xf numFmtId="8" fontId="8" fillId="0" borderId="2" xfId="0" applyNumberFormat="1" applyFont="1" applyBorder="1" applyAlignment="1" applyProtection="1">
      <alignment horizontal="right"/>
    </xf>
    <xf numFmtId="8" fontId="8" fillId="0" borderId="6" xfId="0" applyNumberFormat="1" applyFont="1" applyBorder="1" applyAlignment="1" applyProtection="1">
      <alignment horizontal="right"/>
    </xf>
    <xf numFmtId="166" fontId="2" fillId="0" borderId="6" xfId="0" applyNumberFormat="1" applyFont="1" applyBorder="1" applyProtection="1"/>
    <xf numFmtId="166" fontId="2" fillId="0" borderId="5" xfId="0" applyNumberFormat="1" applyFont="1" applyBorder="1" applyAlignment="1" applyProtection="1">
      <alignment vertical="center"/>
    </xf>
    <xf numFmtId="166" fontId="8" fillId="0" borderId="2" xfId="0" applyNumberFormat="1" applyFont="1" applyBorder="1" applyProtection="1"/>
    <xf numFmtId="166" fontId="2" fillId="0" borderId="4" xfId="0" applyNumberFormat="1" applyFont="1" applyBorder="1" applyAlignment="1" applyProtection="1">
      <alignment vertical="center"/>
    </xf>
    <xf numFmtId="166" fontId="8" fillId="0" borderId="1" xfId="0" applyNumberFormat="1" applyFont="1" applyBorder="1" applyProtection="1"/>
    <xf numFmtId="166" fontId="2" fillId="0" borderId="3" xfId="0" applyNumberFormat="1" applyFont="1" applyBorder="1" applyProtection="1"/>
    <xf numFmtId="167" fontId="7" fillId="3" borderId="11" xfId="0" applyNumberFormat="1" applyFont="1" applyFill="1" applyBorder="1" applyAlignment="1" applyProtection="1">
      <alignment horizontal="left" vertical="center" wrapText="1"/>
    </xf>
    <xf numFmtId="0" fontId="0" fillId="0" borderId="0" xfId="0" applyProtection="1"/>
    <xf numFmtId="0" fontId="3" fillId="0" borderId="0" xfId="0" applyFont="1" applyProtection="1"/>
    <xf numFmtId="0" fontId="0" fillId="0" borderId="0" xfId="0" applyAlignment="1" applyProtection="1"/>
    <xf numFmtId="44" fontId="0" fillId="0" borderId="0" xfId="0" applyNumberFormat="1" applyProtection="1"/>
    <xf numFmtId="0" fontId="15" fillId="0" borderId="0" xfId="0" applyFont="1" applyProtection="1"/>
    <xf numFmtId="0" fontId="3" fillId="0" borderId="0" xfId="0" applyFont="1" applyBorder="1" applyProtection="1"/>
    <xf numFmtId="164" fontId="4" fillId="0" borderId="0" xfId="1" applyNumberFormat="1" applyFont="1" applyBorder="1" applyAlignment="1" applyProtection="1"/>
    <xf numFmtId="0" fontId="0" fillId="0" borderId="0" xfId="0" applyAlignment="1" applyProtection="1">
      <alignment horizontal="right"/>
    </xf>
    <xf numFmtId="0" fontId="2" fillId="0" borderId="0" xfId="0" quotePrefix="1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2" fillId="0" borderId="0" xfId="0" quotePrefix="1" applyFont="1" applyAlignment="1" applyProtection="1">
      <alignment horizontal="center"/>
    </xf>
    <xf numFmtId="166" fontId="3" fillId="0" borderId="0" xfId="0" applyNumberFormat="1" applyFont="1" applyBorder="1" applyProtection="1"/>
    <xf numFmtId="166" fontId="4" fillId="0" borderId="0" xfId="0" applyNumberFormat="1" applyFont="1" applyBorder="1" applyProtection="1"/>
    <xf numFmtId="0" fontId="3" fillId="0" borderId="0" xfId="0" quotePrefix="1" applyFont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0" fillId="0" borderId="0" xfId="0" applyBorder="1" applyProtection="1"/>
    <xf numFmtId="0" fontId="13" fillId="0" borderId="0" xfId="0" applyFont="1" applyFill="1" applyBorder="1" applyAlignment="1" applyProtection="1">
      <alignment horizontal="left" vertical="center"/>
    </xf>
    <xf numFmtId="166" fontId="0" fillId="0" borderId="0" xfId="0" applyNumberFormat="1" applyBorder="1" applyProtection="1"/>
    <xf numFmtId="0" fontId="0" fillId="0" borderId="0" xfId="0" applyBorder="1" applyAlignment="1" applyProtection="1"/>
    <xf numFmtId="0" fontId="8" fillId="0" borderId="4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14" fillId="0" borderId="0" xfId="0" applyFont="1" applyAlignment="1" applyProtection="1">
      <alignment horizontal="center"/>
    </xf>
    <xf numFmtId="0" fontId="10" fillId="3" borderId="2" xfId="0" applyFont="1" applyFill="1" applyBorder="1" applyAlignment="1" applyProtection="1">
      <protection locked="0"/>
    </xf>
    <xf numFmtId="8" fontId="10" fillId="3" borderId="2" xfId="2" applyNumberFormat="1" applyFont="1" applyFill="1" applyBorder="1" applyAlignment="1" applyProtection="1">
      <protection locked="0"/>
    </xf>
    <xf numFmtId="0" fontId="8" fillId="0" borderId="0" xfId="0" applyFont="1" applyBorder="1" applyProtection="1"/>
    <xf numFmtId="164" fontId="2" fillId="0" borderId="0" xfId="1" applyNumberFormat="1" applyFont="1" applyBorder="1" applyAlignment="1" applyProtection="1"/>
    <xf numFmtId="0" fontId="2" fillId="0" borderId="0" xfId="0" applyFont="1" applyBorder="1" applyAlignment="1" applyProtection="1">
      <alignment horizontal="left"/>
    </xf>
    <xf numFmtId="166" fontId="6" fillId="3" borderId="9" xfId="0" applyNumberFormat="1" applyFont="1" applyFill="1" applyBorder="1" applyAlignment="1" applyProtection="1">
      <alignment horizontal="left" vertical="center" wrapText="1"/>
    </xf>
    <xf numFmtId="166" fontId="6" fillId="3" borderId="10" xfId="0" applyNumberFormat="1" applyFont="1" applyFill="1" applyBorder="1" applyAlignment="1" applyProtection="1">
      <alignment horizontal="left" vertical="center" wrapText="1"/>
    </xf>
    <xf numFmtId="166" fontId="7" fillId="3" borderId="10" xfId="0" applyNumberFormat="1" applyFont="1" applyFill="1" applyBorder="1" applyAlignment="1" applyProtection="1">
      <alignment horizontal="left" vertical="center" wrapText="1"/>
    </xf>
    <xf numFmtId="0" fontId="5" fillId="2" borderId="16" xfId="0" applyFont="1" applyFill="1" applyBorder="1" applyAlignment="1" applyProtection="1">
      <alignment horizontal="center"/>
    </xf>
    <xf numFmtId="0" fontId="5" fillId="2" borderId="17" xfId="0" applyFont="1" applyFill="1" applyBorder="1" applyAlignment="1" applyProtection="1">
      <alignment horizontal="center"/>
    </xf>
    <xf numFmtId="0" fontId="5" fillId="2" borderId="18" xfId="0" applyFont="1" applyFill="1" applyBorder="1" applyAlignment="1" applyProtection="1">
      <alignment horizontal="center"/>
    </xf>
    <xf numFmtId="0" fontId="5" fillId="3" borderId="13" xfId="0" applyFont="1" applyFill="1" applyBorder="1" applyAlignment="1" applyProtection="1">
      <alignment horizontal="left" vertical="top" wrapText="1"/>
    </xf>
    <xf numFmtId="0" fontId="5" fillId="3" borderId="14" xfId="0" applyFont="1" applyFill="1" applyBorder="1" applyAlignment="1" applyProtection="1">
      <alignment horizontal="left" vertical="top" wrapText="1"/>
    </xf>
    <xf numFmtId="0" fontId="5" fillId="3" borderId="12" xfId="0" applyFont="1" applyFill="1" applyBorder="1" applyAlignment="1" applyProtection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2" xfId="0" applyFont="1" applyFill="1" applyBorder="1" applyAlignment="1" applyProtection="1">
      <alignment horizontal="left" vertical="top" wrapText="1"/>
    </xf>
    <xf numFmtId="0" fontId="5" fillId="3" borderId="3" xfId="0" applyFont="1" applyFill="1" applyBorder="1" applyAlignment="1" applyProtection="1">
      <alignment horizontal="left" vertical="top" wrapText="1"/>
    </xf>
    <xf numFmtId="0" fontId="5" fillId="3" borderId="15" xfId="0" applyFont="1" applyFill="1" applyBorder="1" applyAlignment="1" applyProtection="1">
      <alignment horizontal="left" vertical="top" wrapText="1"/>
    </xf>
    <xf numFmtId="0" fontId="5" fillId="3" borderId="6" xfId="0" applyFont="1" applyFill="1" applyBorder="1" applyAlignment="1" applyProtection="1">
      <alignment horizontal="left" vertical="top" wrapText="1"/>
    </xf>
    <xf numFmtId="0" fontId="14" fillId="0" borderId="0" xfId="0" applyFont="1" applyAlignment="1" applyProtection="1">
      <alignment horizontal="center"/>
    </xf>
    <xf numFmtId="0" fontId="5" fillId="2" borderId="7" xfId="0" applyFont="1" applyFill="1" applyBorder="1" applyAlignment="1" applyProtection="1">
      <alignment horizontal="center"/>
    </xf>
    <xf numFmtId="0" fontId="5" fillId="2" borderId="8" xfId="0" applyFont="1" applyFill="1" applyBorder="1" applyAlignment="1" applyProtection="1">
      <alignment horizontal="center"/>
    </xf>
    <xf numFmtId="0" fontId="9" fillId="4" borderId="1" xfId="0" applyFont="1" applyFill="1" applyBorder="1" applyAlignment="1" applyProtection="1">
      <alignment horizontal="left"/>
    </xf>
    <xf numFmtId="0" fontId="9" fillId="4" borderId="2" xfId="0" applyFont="1" applyFill="1" applyBorder="1" applyAlignment="1" applyProtection="1">
      <alignment horizontal="left"/>
    </xf>
    <xf numFmtId="166" fontId="9" fillId="4" borderId="1" xfId="0" applyNumberFormat="1" applyFont="1" applyFill="1" applyBorder="1" applyAlignment="1" applyProtection="1">
      <alignment horizontal="left"/>
    </xf>
    <xf numFmtId="166" fontId="9" fillId="4" borderId="2" xfId="0" applyNumberFormat="1" applyFont="1" applyFill="1" applyBorder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2" fillId="3" borderId="9" xfId="0" applyFont="1" applyFill="1" applyBorder="1" applyAlignment="1" applyProtection="1">
      <alignment horizontal="left"/>
    </xf>
    <xf numFmtId="0" fontId="2" fillId="3" borderId="10" xfId="0" applyFont="1" applyFill="1" applyBorder="1" applyAlignment="1" applyProtection="1">
      <alignment horizontal="left"/>
    </xf>
    <xf numFmtId="0" fontId="2" fillId="3" borderId="11" xfId="0" applyFont="1" applyFill="1" applyBorder="1" applyAlignment="1" applyProtection="1">
      <alignment horizontal="left"/>
    </xf>
    <xf numFmtId="0" fontId="5" fillId="3" borderId="9" xfId="0" applyFont="1" applyFill="1" applyBorder="1" applyAlignment="1" applyProtection="1">
      <alignment horizontal="left"/>
    </xf>
    <xf numFmtId="0" fontId="5" fillId="3" borderId="10" xfId="0" applyFont="1" applyFill="1" applyBorder="1" applyAlignment="1" applyProtection="1">
      <alignment horizontal="left"/>
    </xf>
    <xf numFmtId="0" fontId="5" fillId="3" borderId="11" xfId="0" applyFont="1" applyFill="1" applyBorder="1" applyAlignment="1" applyProtection="1">
      <alignment horizontal="left"/>
    </xf>
    <xf numFmtId="0" fontId="2" fillId="0" borderId="0" xfId="0" applyFont="1" applyBorder="1" applyAlignment="1" applyProtection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0000FF"/>
      <color rgb="FF4D65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121919</xdr:colOff>
      <xdr:row>4</xdr:row>
      <xdr:rowOff>38100</xdr:rowOff>
    </xdr:from>
    <xdr:to>
      <xdr:col>3</xdr:col>
      <xdr:colOff>307730</xdr:colOff>
      <xdr:row>7</xdr:row>
      <xdr:rowOff>14654</xdr:rowOff>
    </xdr:to>
    <xdr:sp macro="" textlink="">
      <xdr:nvSpPr>
        <xdr:cNvPr id="17" name="Right Brac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flipH="1">
          <a:off x="4518073" y="946638"/>
          <a:ext cx="185811" cy="811824"/>
        </a:xfrm>
        <a:prstGeom prst="rightBrace">
          <a:avLst/>
        </a:prstGeom>
        <a:ln w="28575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 b="1"/>
        </a:p>
      </xdr:txBody>
    </xdr:sp>
    <xdr:clientData/>
  </xdr:twoCellAnchor>
  <xdr:twoCellAnchor editAs="oneCell">
    <xdr:from>
      <xdr:col>8</xdr:col>
      <xdr:colOff>765461</xdr:colOff>
      <xdr:row>4</xdr:row>
      <xdr:rowOff>247760</xdr:rowOff>
    </xdr:from>
    <xdr:to>
      <xdr:col>10</xdr:col>
      <xdr:colOff>25314</xdr:colOff>
      <xdr:row>6</xdr:row>
      <xdr:rowOff>16211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9646652">
          <a:off x="8019115" y="1537298"/>
          <a:ext cx="785758" cy="321488"/>
        </a:xfrm>
        <a:prstGeom prst="rect">
          <a:avLst/>
        </a:prstGeom>
      </xdr:spPr>
    </xdr:pic>
    <xdr:clientData/>
  </xdr:twoCellAnchor>
  <xdr:twoCellAnchor>
    <xdr:from>
      <xdr:col>3</xdr:col>
      <xdr:colOff>139237</xdr:colOff>
      <xdr:row>4</xdr:row>
      <xdr:rowOff>55419</xdr:rowOff>
    </xdr:from>
    <xdr:to>
      <xdr:col>3</xdr:col>
      <xdr:colOff>325048</xdr:colOff>
      <xdr:row>7</xdr:row>
      <xdr:rowOff>31973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H="1">
          <a:off x="4763192" y="955964"/>
          <a:ext cx="185811" cy="807827"/>
        </a:xfrm>
        <a:prstGeom prst="rightBrace">
          <a:avLst/>
        </a:prstGeom>
        <a:ln w="28575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8"/>
  <sheetViews>
    <sheetView showGridLines="0" tabSelected="1" view="pageLayout" topLeftCell="A21" zoomScale="80" zoomScaleNormal="65" zoomScalePageLayoutView="80" workbookViewId="0">
      <selection activeCell="B26" sqref="B26:N32"/>
    </sheetView>
  </sheetViews>
  <sheetFormatPr defaultColWidth="9.140625" defaultRowHeight="15" x14ac:dyDescent="0.2"/>
  <cols>
    <col min="1" max="1" width="3.5703125" style="1" customWidth="1"/>
    <col min="2" max="2" width="51.140625" style="1" customWidth="1"/>
    <col min="3" max="3" width="11.28515625" style="1" customWidth="1"/>
    <col min="4" max="4" width="5.5703125" style="2" customWidth="1"/>
    <col min="5" max="5" width="9.140625" style="1" customWidth="1"/>
    <col min="6" max="6" width="3" style="1" customWidth="1"/>
    <col min="7" max="7" width="15.7109375" style="1" customWidth="1"/>
    <col min="8" max="8" width="9.140625" style="1"/>
    <col min="9" max="9" width="13.28515625" style="1" customWidth="1"/>
    <col min="10" max="10" width="9.5703125" style="1" customWidth="1"/>
    <col min="11" max="11" width="30.85546875" style="1" customWidth="1"/>
    <col min="12" max="12" width="14.85546875" style="3" customWidth="1"/>
    <col min="13" max="13" width="7.140625" style="1" customWidth="1"/>
    <col min="14" max="14" width="14.5703125" style="1" customWidth="1"/>
    <col min="15" max="16384" width="9.140625" style="1"/>
  </cols>
  <sheetData>
    <row r="1" spans="2:14" ht="30" x14ac:dyDescent="0.4">
      <c r="B1" s="67" t="s">
        <v>13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2:14" ht="30" x14ac:dyDescent="0.4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2:14" ht="19.899999999999999" customHeight="1" thickBot="1" x14ac:dyDescent="0.25"/>
    <row r="4" spans="2:14" ht="22.15" customHeight="1" thickBot="1" x14ac:dyDescent="0.35">
      <c r="B4" s="68" t="s">
        <v>5</v>
      </c>
      <c r="C4" s="69"/>
      <c r="E4" s="75" t="s">
        <v>15</v>
      </c>
      <c r="F4" s="76"/>
      <c r="G4" s="76"/>
      <c r="H4" s="76"/>
      <c r="I4" s="77"/>
      <c r="K4" s="68" t="s">
        <v>29</v>
      </c>
      <c r="L4" s="69"/>
    </row>
    <row r="5" spans="2:14" ht="22.15" customHeight="1" thickTop="1" x14ac:dyDescent="0.25">
      <c r="B5" s="45" t="s">
        <v>0</v>
      </c>
      <c r="C5" s="47">
        <v>200</v>
      </c>
      <c r="E5" s="74" t="s">
        <v>16</v>
      </c>
      <c r="F5" s="74"/>
      <c r="G5" s="74"/>
      <c r="H5" s="74"/>
      <c r="I5" s="74"/>
      <c r="K5" s="7" t="s">
        <v>9</v>
      </c>
      <c r="L5" s="12">
        <v>34</v>
      </c>
    </row>
    <row r="6" spans="2:14" ht="22.15" customHeight="1" x14ac:dyDescent="0.25">
      <c r="B6" s="7" t="s">
        <v>30</v>
      </c>
      <c r="C6" s="47">
        <v>1</v>
      </c>
      <c r="E6" s="74" t="s">
        <v>17</v>
      </c>
      <c r="F6" s="74"/>
      <c r="G6" s="74"/>
      <c r="H6" s="74"/>
      <c r="I6" s="74"/>
      <c r="K6" s="7" t="s">
        <v>10</v>
      </c>
      <c r="L6" s="12">
        <v>37</v>
      </c>
    </row>
    <row r="7" spans="2:14" ht="22.15" customHeight="1" x14ac:dyDescent="0.25">
      <c r="B7" s="7" t="s">
        <v>28</v>
      </c>
      <c r="C7" s="48">
        <v>34</v>
      </c>
      <c r="E7" s="74" t="s">
        <v>26</v>
      </c>
      <c r="F7" s="74"/>
      <c r="G7" s="74"/>
      <c r="H7" s="74"/>
      <c r="I7" s="74"/>
      <c r="K7" s="7" t="s">
        <v>11</v>
      </c>
      <c r="L7" s="12">
        <v>39</v>
      </c>
    </row>
    <row r="8" spans="2:14" ht="22.15" customHeight="1" thickBot="1" x14ac:dyDescent="0.3">
      <c r="B8" s="44" t="s">
        <v>1</v>
      </c>
      <c r="C8" s="9">
        <v>3.02</v>
      </c>
      <c r="D8" s="22"/>
      <c r="E8" s="74"/>
      <c r="F8" s="74"/>
      <c r="G8" s="74"/>
      <c r="H8" s="74"/>
      <c r="I8" s="74"/>
      <c r="J8" s="21"/>
      <c r="K8" s="8" t="s">
        <v>12</v>
      </c>
      <c r="L8" s="13">
        <v>99</v>
      </c>
      <c r="M8" s="21"/>
      <c r="N8" s="21"/>
    </row>
    <row r="9" spans="2:14" ht="22.15" customHeight="1" thickTop="1" x14ac:dyDescent="0.25">
      <c r="B9" s="7" t="s">
        <v>2</v>
      </c>
      <c r="C9" s="10">
        <v>0.76</v>
      </c>
      <c r="D9" s="22"/>
      <c r="E9" s="21"/>
      <c r="F9" s="24"/>
      <c r="G9" s="21"/>
      <c r="H9" s="21"/>
      <c r="I9" s="21"/>
      <c r="J9" s="21"/>
      <c r="K9" s="21"/>
      <c r="L9" s="23"/>
      <c r="M9" s="21"/>
      <c r="N9" s="21"/>
    </row>
    <row r="10" spans="2:14" ht="22.15" customHeight="1" thickBot="1" x14ac:dyDescent="0.35">
      <c r="B10" s="8" t="s">
        <v>23</v>
      </c>
      <c r="C10" s="11">
        <v>20</v>
      </c>
      <c r="D10" s="22"/>
      <c r="E10" s="25" t="s">
        <v>31</v>
      </c>
      <c r="F10" s="21"/>
      <c r="G10" s="21"/>
      <c r="H10" s="21"/>
      <c r="I10" s="21"/>
      <c r="J10" s="21"/>
      <c r="K10" s="21"/>
      <c r="L10" s="23"/>
      <c r="M10" s="21"/>
      <c r="N10" s="21"/>
    </row>
    <row r="11" spans="2:14" ht="22.15" customHeight="1" x14ac:dyDescent="0.3">
      <c r="B11" s="49"/>
      <c r="C11" s="50"/>
      <c r="D11" s="22"/>
      <c r="E11" s="25"/>
      <c r="F11" s="21"/>
      <c r="G11" s="21"/>
      <c r="H11" s="21"/>
      <c r="I11" s="21"/>
      <c r="J11" s="21"/>
      <c r="K11" s="21"/>
      <c r="L11" s="23"/>
      <c r="M11" s="21"/>
      <c r="N11" s="21"/>
    </row>
    <row r="12" spans="2:14" ht="22.15" customHeight="1" thickBot="1" x14ac:dyDescent="0.3">
      <c r="B12" s="26"/>
      <c r="C12" s="27"/>
      <c r="D12" s="22"/>
      <c r="E12" s="21"/>
      <c r="F12" s="21"/>
      <c r="G12" s="21"/>
      <c r="H12" s="21"/>
      <c r="I12" s="21"/>
      <c r="J12" s="21"/>
      <c r="K12" s="21"/>
      <c r="L12" s="23"/>
      <c r="M12" s="21"/>
      <c r="N12" s="21"/>
    </row>
    <row r="13" spans="2:14" ht="22.15" customHeight="1" thickBot="1" x14ac:dyDescent="0.35">
      <c r="B13" s="68" t="s">
        <v>22</v>
      </c>
      <c r="C13" s="69"/>
      <c r="D13" s="22"/>
      <c r="E13" s="78" t="s">
        <v>18</v>
      </c>
      <c r="F13" s="79"/>
      <c r="G13" s="79"/>
      <c r="H13" s="80"/>
      <c r="I13" s="21"/>
      <c r="J13" s="21"/>
      <c r="K13" s="21"/>
      <c r="L13" s="23"/>
      <c r="M13" s="21"/>
      <c r="N13" s="21"/>
    </row>
    <row r="14" spans="2:14" ht="22.15" customHeight="1" thickTop="1" x14ac:dyDescent="0.25">
      <c r="B14" s="70" t="s">
        <v>20</v>
      </c>
      <c r="C14" s="71"/>
      <c r="D14" s="22"/>
      <c r="E14" s="21"/>
      <c r="F14" s="21"/>
      <c r="G14" s="21"/>
      <c r="H14" s="21"/>
      <c r="I14" s="21"/>
      <c r="J14" s="21"/>
      <c r="K14" s="21"/>
      <c r="L14" s="28"/>
      <c r="M14" s="21"/>
      <c r="N14" s="21"/>
    </row>
    <row r="15" spans="2:14" s="4" customFormat="1" ht="22.15" customHeight="1" thickBot="1" x14ac:dyDescent="0.25">
      <c r="B15" s="17" t="s">
        <v>27</v>
      </c>
      <c r="C15" s="15">
        <f>C5*C9</f>
        <v>152</v>
      </c>
      <c r="D15" s="29" t="s">
        <v>19</v>
      </c>
      <c r="E15" s="81" t="s">
        <v>14</v>
      </c>
      <c r="F15" s="81"/>
      <c r="G15" s="81"/>
      <c r="H15" s="81"/>
      <c r="I15" s="81"/>
      <c r="J15" s="81"/>
      <c r="K15" s="81"/>
      <c r="L15" s="81"/>
      <c r="M15" s="81"/>
      <c r="N15" s="30"/>
    </row>
    <row r="16" spans="2:14" ht="22.15" customHeight="1" thickTop="1" x14ac:dyDescent="0.25">
      <c r="B16" s="72" t="s">
        <v>3</v>
      </c>
      <c r="C16" s="73"/>
      <c r="D16" s="31"/>
      <c r="E16" s="32"/>
      <c r="F16" s="32"/>
      <c r="G16" s="32"/>
      <c r="H16" s="32"/>
      <c r="I16" s="32"/>
      <c r="J16" s="32"/>
      <c r="K16" s="32"/>
      <c r="L16" s="33"/>
      <c r="M16" s="32"/>
      <c r="N16" s="21"/>
    </row>
    <row r="17" spans="2:15" ht="22.15" customHeight="1" x14ac:dyDescent="0.25">
      <c r="B17" s="18" t="s">
        <v>25</v>
      </c>
      <c r="C17" s="16">
        <f>C6*C7</f>
        <v>34</v>
      </c>
      <c r="D17" s="34" t="s">
        <v>19</v>
      </c>
      <c r="E17" s="51" t="s">
        <v>6</v>
      </c>
      <c r="F17" s="51"/>
      <c r="G17" s="51"/>
      <c r="H17" s="51"/>
      <c r="I17" s="51"/>
      <c r="J17" s="51"/>
      <c r="K17" s="51"/>
      <c r="L17" s="51"/>
      <c r="M17" s="51"/>
      <c r="N17" s="21"/>
    </row>
    <row r="18" spans="2:15" ht="22.15" customHeight="1" x14ac:dyDescent="0.25">
      <c r="B18" s="18" t="s">
        <v>4</v>
      </c>
      <c r="C18" s="16">
        <f>C5/C10*C8</f>
        <v>30.2</v>
      </c>
      <c r="D18" s="34" t="s">
        <v>19</v>
      </c>
      <c r="E18" s="51" t="s">
        <v>7</v>
      </c>
      <c r="F18" s="51"/>
      <c r="G18" s="51"/>
      <c r="H18" s="51"/>
      <c r="I18" s="51"/>
      <c r="J18" s="51"/>
      <c r="K18" s="51"/>
      <c r="L18" s="51"/>
      <c r="M18" s="51"/>
      <c r="N18" s="21"/>
    </row>
    <row r="19" spans="2:15" ht="22.15" customHeight="1" thickBot="1" x14ac:dyDescent="0.3">
      <c r="B19" s="19" t="s">
        <v>24</v>
      </c>
      <c r="C19" s="14">
        <f>C17+C18</f>
        <v>64.2</v>
      </c>
      <c r="D19" s="34" t="s">
        <v>19</v>
      </c>
      <c r="E19" s="51" t="s">
        <v>8</v>
      </c>
      <c r="F19" s="51"/>
      <c r="G19" s="51"/>
      <c r="H19" s="51"/>
      <c r="I19" s="51"/>
      <c r="J19" s="51"/>
      <c r="K19" s="51"/>
      <c r="L19" s="51"/>
      <c r="M19" s="51"/>
      <c r="N19" s="21"/>
    </row>
    <row r="20" spans="2:15" ht="18" customHeight="1" x14ac:dyDescent="0.25">
      <c r="B20" s="35"/>
      <c r="C20" s="36"/>
      <c r="D20" s="37"/>
      <c r="E20" s="38"/>
      <c r="F20" s="38"/>
      <c r="G20" s="38"/>
      <c r="H20" s="38"/>
      <c r="I20" s="38"/>
      <c r="J20" s="38"/>
      <c r="K20" s="38"/>
      <c r="L20" s="39"/>
      <c r="M20" s="38"/>
      <c r="N20" s="40"/>
      <c r="O20" s="5"/>
    </row>
    <row r="21" spans="2:15" s="4" customFormat="1" ht="22.15" customHeight="1" x14ac:dyDescent="0.2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6"/>
    </row>
    <row r="22" spans="2:15" ht="22.15" customHeight="1" thickBot="1" x14ac:dyDescent="0.35">
      <c r="B22" s="55" t="s">
        <v>21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7"/>
    </row>
    <row r="23" spans="2:15" ht="57" customHeight="1" thickBot="1" x14ac:dyDescent="0.25">
      <c r="B23" s="52" t="str">
        <f>IF(C15&gt;C19+50, "In this scenario, the traveler must travel using:", "In this scenario, the traveler may travel using:")</f>
        <v>In this scenario, the traveler must travel using:</v>
      </c>
      <c r="C23" s="53"/>
      <c r="D23" s="53"/>
      <c r="E23" s="53"/>
      <c r="F23" s="53"/>
      <c r="G23" s="54" t="str">
        <f>IF(C15&gt;C19+50,"Enterprise Rental Car","Personal Car")</f>
        <v>Enterprise Rental Car</v>
      </c>
      <c r="H23" s="54"/>
      <c r="I23" s="54"/>
      <c r="J23" s="53" t="s">
        <v>32</v>
      </c>
      <c r="K23" s="53"/>
      <c r="L23" s="53"/>
      <c r="M23" s="53"/>
      <c r="N23" s="20">
        <f>(C15-C19)</f>
        <v>87.8</v>
      </c>
    </row>
    <row r="24" spans="2:15" x14ac:dyDescent="0.2">
      <c r="B24" s="42"/>
      <c r="C24" s="40"/>
      <c r="D24" s="26"/>
      <c r="E24" s="40"/>
      <c r="F24" s="40"/>
      <c r="G24" s="40"/>
      <c r="H24" s="40"/>
      <c r="I24" s="40"/>
      <c r="J24" s="40"/>
      <c r="K24" s="40"/>
      <c r="L24" s="43"/>
      <c r="M24" s="40"/>
      <c r="N24" s="40"/>
    </row>
    <row r="25" spans="2:15" ht="15.75" thickBot="1" x14ac:dyDescent="0.25">
      <c r="B25" s="21"/>
      <c r="C25" s="21"/>
      <c r="D25" s="22"/>
      <c r="E25" s="21"/>
      <c r="F25" s="21"/>
      <c r="G25" s="21"/>
      <c r="H25" s="21"/>
      <c r="I25" s="21"/>
      <c r="J25" s="21"/>
      <c r="K25" s="21"/>
      <c r="L25" s="23"/>
      <c r="M25" s="21"/>
      <c r="N25" s="21"/>
    </row>
    <row r="26" spans="2:15" ht="12.75" x14ac:dyDescent="0.2">
      <c r="B26" s="58" t="s">
        <v>33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0"/>
    </row>
    <row r="27" spans="2:15" ht="12.75" x14ac:dyDescent="0.2">
      <c r="B27" s="6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3"/>
    </row>
    <row r="28" spans="2:15" ht="12.75" x14ac:dyDescent="0.2">
      <c r="B28" s="61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3"/>
    </row>
    <row r="29" spans="2:15" ht="12.75" x14ac:dyDescent="0.2"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3"/>
    </row>
    <row r="30" spans="2:15" ht="12.75" x14ac:dyDescent="0.2"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3"/>
    </row>
    <row r="31" spans="2:15" ht="12.75" x14ac:dyDescent="0.2">
      <c r="B31" s="61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3"/>
    </row>
    <row r="32" spans="2:15" ht="86.25" customHeight="1" thickBot="1" x14ac:dyDescent="0.25"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6"/>
    </row>
    <row r="33" spans="2:14" x14ac:dyDescent="0.2">
      <c r="B33" s="21"/>
      <c r="C33" s="21"/>
      <c r="D33" s="22"/>
      <c r="E33" s="21"/>
      <c r="F33" s="21"/>
      <c r="G33" s="21"/>
      <c r="H33" s="21"/>
      <c r="I33" s="21"/>
      <c r="J33" s="21"/>
      <c r="L33" s="23"/>
      <c r="M33" s="21"/>
      <c r="N33" s="21"/>
    </row>
    <row r="34" spans="2:14" x14ac:dyDescent="0.2">
      <c r="B34" s="21"/>
      <c r="C34" s="21"/>
      <c r="D34" s="22"/>
      <c r="E34" s="21"/>
      <c r="F34" s="21"/>
      <c r="G34" s="21"/>
      <c r="H34" s="21"/>
      <c r="I34" s="21"/>
      <c r="J34" s="21"/>
      <c r="K34" s="21"/>
      <c r="L34" s="23"/>
      <c r="M34" s="21"/>
      <c r="N34" s="21"/>
    </row>
    <row r="35" spans="2:14" x14ac:dyDescent="0.2">
      <c r="B35" s="21"/>
      <c r="C35" s="21"/>
      <c r="D35" s="22"/>
      <c r="E35" s="21"/>
      <c r="F35" s="21"/>
      <c r="G35" s="21"/>
      <c r="H35" s="21"/>
      <c r="I35" s="21"/>
      <c r="J35" s="21"/>
      <c r="K35" s="21"/>
      <c r="L35" s="23"/>
      <c r="M35" s="21"/>
      <c r="N35" s="21"/>
    </row>
    <row r="36" spans="2:14" x14ac:dyDescent="0.2">
      <c r="B36" s="21"/>
      <c r="C36" s="21"/>
      <c r="D36" s="22"/>
      <c r="E36" s="21"/>
      <c r="F36" s="21"/>
      <c r="G36" s="21"/>
      <c r="H36" s="21"/>
      <c r="I36" s="21"/>
      <c r="J36" s="21"/>
      <c r="K36" s="21"/>
      <c r="L36" s="23"/>
      <c r="M36" s="21"/>
      <c r="N36" s="21"/>
    </row>
    <row r="37" spans="2:14" x14ac:dyDescent="0.2">
      <c r="B37" s="21"/>
      <c r="C37" s="21"/>
      <c r="D37" s="22"/>
      <c r="E37" s="21"/>
      <c r="F37" s="21"/>
      <c r="G37" s="21"/>
      <c r="H37" s="21"/>
      <c r="I37" s="21"/>
      <c r="J37" s="21"/>
      <c r="K37" s="21"/>
      <c r="L37" s="23"/>
      <c r="M37" s="21"/>
      <c r="N37" s="21"/>
    </row>
    <row r="38" spans="2:14" x14ac:dyDescent="0.2">
      <c r="B38" s="21"/>
      <c r="C38" s="21"/>
      <c r="D38" s="22"/>
      <c r="E38" s="21"/>
      <c r="F38" s="21"/>
      <c r="G38" s="21"/>
      <c r="H38" s="21"/>
      <c r="I38" s="21"/>
      <c r="J38" s="21"/>
      <c r="K38" s="21"/>
      <c r="L38" s="23"/>
      <c r="M38" s="21"/>
      <c r="N38" s="21"/>
    </row>
  </sheetData>
  <sheetProtection selectLockedCells="1"/>
  <mergeCells count="21">
    <mergeCell ref="B26:N32"/>
    <mergeCell ref="B1:N1"/>
    <mergeCell ref="K4:L4"/>
    <mergeCell ref="B14:C14"/>
    <mergeCell ref="B16:C16"/>
    <mergeCell ref="B4:C4"/>
    <mergeCell ref="B13:C13"/>
    <mergeCell ref="E7:I7"/>
    <mergeCell ref="E6:I6"/>
    <mergeCell ref="E5:I5"/>
    <mergeCell ref="E4:I4"/>
    <mergeCell ref="E13:H13"/>
    <mergeCell ref="E8:I8"/>
    <mergeCell ref="E15:M15"/>
    <mergeCell ref="E17:M17"/>
    <mergeCell ref="E19:M19"/>
    <mergeCell ref="E18:M18"/>
    <mergeCell ref="B23:F23"/>
    <mergeCell ref="J23:M23"/>
    <mergeCell ref="G23:I23"/>
    <mergeCell ref="B22:N22"/>
  </mergeCells>
  <phoneticPr fontId="0" type="noConversion"/>
  <pageMargins left="0.5" right="0.5" top="0.75" bottom="0.75" header="0.5" footer="0.5"/>
  <pageSetup scale="65" orientation="landscape" r:id="rId1"/>
  <headerFooter alignWithMargins="0">
    <oddFooter>&amp;RUpdated 1/5/26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Calculator</vt:lpstr>
    </vt:vector>
  </TitlesOfParts>
  <Company>COCC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Mullan</dc:creator>
  <cp:lastModifiedBy>Allison Andeline</cp:lastModifiedBy>
  <cp:lastPrinted>2019-08-05T17:05:50Z</cp:lastPrinted>
  <dcterms:created xsi:type="dcterms:W3CDTF">2003-08-22T13:44:17Z</dcterms:created>
  <dcterms:modified xsi:type="dcterms:W3CDTF">2026-10-06T18:18:10Z</dcterms:modified>
  <cp:contentStatus/>
</cp:coreProperties>
</file>